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新增地方政府专项债券情况表'!$A$8:$U$20</definedName>
  </definedNames>
  <calcPr calcId="144525"/>
</workbook>
</file>

<file path=xl/sharedStrings.xml><?xml version="1.0" encoding="utf-8"?>
<sst xmlns="http://schemas.openxmlformats.org/spreadsheetml/2006/main" count="364" uniqueCount="167">
  <si>
    <t>DEBT_T_XXGK_CXZQSY</t>
  </si>
  <si>
    <t xml:space="preserve"> AND T.AD_CODE_GK=440105 AND T.SET_YEAR_GK=2023 AND T.ZWLB_ID=01</t>
  </si>
  <si>
    <t>债券存续期公开</t>
  </si>
  <si>
    <t>AD_CODE_GK#440105</t>
  </si>
  <si>
    <t>AD_CODE#440105</t>
  </si>
  <si>
    <t>SET_YEAR_GK#2023</t>
  </si>
  <si>
    <t>ad_name#440105 海珠区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</si>
  <si>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</si>
  <si>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</si>
  <si>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</si>
  <si>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</si>
  <si>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</si>
  <si>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</si>
  <si>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</si>
  <si>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</si>
  <si>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</si>
  <si>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</si>
  <si>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</si>
  <si>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</si>
  <si>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</si>
  <si>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</si>
  <si>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</si>
  <si>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</si>
  <si>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</si>
  <si>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</si>
  <si>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2021年--2022年末440105 海珠区发行的新增地方政府一般债券情况表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</si>
  <si>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</si>
  <si>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</si>
  <si>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</si>
  <si>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</si>
  <si>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</si>
  <si>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</si>
  <si>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</si>
  <si>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</si>
  <si>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</si>
  <si>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</si>
  <si>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</si>
  <si>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</si>
  <si>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</si>
  <si>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</si>
  <si>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2021年广东省政府一般债券（四期）</t>
  </si>
  <si>
    <t>104981</t>
  </si>
  <si>
    <t>一般债券</t>
  </si>
  <si>
    <t>2021</t>
  </si>
  <si>
    <t>2021-04-20</t>
  </si>
  <si>
    <t>3.41</t>
  </si>
  <si>
    <t>10年</t>
  </si>
  <si>
    <t>62F6ABF55A3D424F92871F905A3A72A6</t>
  </si>
  <si>
    <t>2021年广东省政府一般债券（七期）</t>
  </si>
  <si>
    <t>2105267</t>
  </si>
  <si>
    <t>2021-06-08</t>
  </si>
  <si>
    <t>3.32</t>
  </si>
  <si>
    <t>0F37A7FEA1AE4F48A096762ABF178F88</t>
  </si>
  <si>
    <t>2022年广东省政府一般债券（四期）</t>
  </si>
  <si>
    <t>2205690</t>
  </si>
  <si>
    <t>2022</t>
  </si>
  <si>
    <t>2022-05-12</t>
  </si>
  <si>
    <t>2.93</t>
  </si>
  <si>
    <t>7年</t>
  </si>
  <si>
    <t>F5790F80B62B45498ECECF4DF50C46D0</t>
  </si>
  <si>
    <t>2022年广东省政府一般债券（五期）</t>
  </si>
  <si>
    <t>2205691</t>
  </si>
  <si>
    <t>2.92</t>
  </si>
  <si>
    <t>8AC44DB7F19547989DE7E4E8874A84E3</t>
  </si>
  <si>
    <t>注：本表由使用债券资金的部门不迟于每年6月底前公开，反映截至上年末一般债券及项目信息。</t>
  </si>
  <si>
    <t xml:space="preserve"> AND T.AD_CODE_GK=440105 AND T.SET_YEAR_GK=2023 AND T.ZWLB_ID=02</t>
  </si>
  <si>
    <t>ZWLB_NAME#专项债券</t>
  </si>
  <si>
    <t>ZWLB_ID#02</t>
  </si>
  <si>
    <t>XMZCLX#</t>
  </si>
  <si>
    <t>XMSY#</t>
  </si>
  <si>
    <t>2021年--2022年末440105 海珠区发行的新增地方政府专项债券情况表</t>
  </si>
  <si>
    <t>债券项目资产类型</t>
  </si>
  <si>
    <t>本期收益</t>
  </si>
  <si>
    <t>已取得项目收益</t>
  </si>
  <si>
    <t>项目预期收益</t>
  </si>
  <si>
    <t>2021年广东省保障性安居工程专项债券（一期）--2021年广东省政府专项债券（二十三期）</t>
  </si>
  <si>
    <t>198001</t>
  </si>
  <si>
    <t>其他自平衡专项债券</t>
  </si>
  <si>
    <t>82406854A8154C1AB2D83ABB822C3913</t>
  </si>
  <si>
    <t>010</t>
  </si>
  <si>
    <t>2021年广东省保障性安居工程专项债券（三期）--2021年广东省政府专项债券（五十期）</t>
  </si>
  <si>
    <t>2105289</t>
  </si>
  <si>
    <t>2FCA2EAA9510450FB453C0E21590BFCC</t>
  </si>
  <si>
    <t>2021年广东省政府专项债券（六十一期）</t>
  </si>
  <si>
    <t>2105696</t>
  </si>
  <si>
    <t>2021-08-18</t>
  </si>
  <si>
    <t>3.13</t>
  </si>
  <si>
    <t>9298B1DD89E147538B08DC201F47CDBB</t>
  </si>
  <si>
    <t>2021年广东省政府专项债券（六十四期）</t>
  </si>
  <si>
    <t>2105699</t>
  </si>
  <si>
    <t>15年</t>
  </si>
  <si>
    <t>78943B0A725E462B94BCE4A1C7F1C81F</t>
  </si>
  <si>
    <t>015</t>
  </si>
  <si>
    <t>2021年广东省政府专项债券（七十三期）</t>
  </si>
  <si>
    <t>198102</t>
  </si>
  <si>
    <t>2021-10-22</t>
  </si>
  <si>
    <t>3.25</t>
  </si>
  <si>
    <t>3595AAE0E9C943B2996722CC7A10D3FB</t>
  </si>
  <si>
    <t>2021年广东省政府专项债券（七十四期）</t>
  </si>
  <si>
    <t>198103</t>
  </si>
  <si>
    <t>3.61</t>
  </si>
  <si>
    <t>0F3D0CDF639D40B687467E0150D367DC</t>
  </si>
  <si>
    <t>2022年广东省政府专项债券（十四期）</t>
  </si>
  <si>
    <t>2205353</t>
  </si>
  <si>
    <t>2022-03-15</t>
  </si>
  <si>
    <t>3.23</t>
  </si>
  <si>
    <t>59287953F38B49E2BF51765D734288F3</t>
  </si>
  <si>
    <t>2022年广东省政府专项债券（二十一期）</t>
  </si>
  <si>
    <t>2205695</t>
  </si>
  <si>
    <t>7B6243D3116E46CCA9CC7F0623195642</t>
  </si>
  <si>
    <t>2022年广东省政府专项债券（二十九期）</t>
  </si>
  <si>
    <t>2271023</t>
  </si>
  <si>
    <t>2022-06-15</t>
  </si>
  <si>
    <t>3.16</t>
  </si>
  <si>
    <t>F97975148B7D408C8D97C606B9933EED</t>
  </si>
  <si>
    <t>2021年广东省交通基础设施专项债券（二期）--2021年广东省政府专项债券（五期）</t>
  </si>
  <si>
    <t>104983</t>
  </si>
  <si>
    <t>1BFAEEFE76B54C1DA95E2665B3FBACC9</t>
  </si>
  <si>
    <t>2021年广东省交通基础设施专项债券（七期）--2021年广东省政府专项债券（三十二期）</t>
  </si>
  <si>
    <t>2105271</t>
  </si>
  <si>
    <t>1D928F34C429412EB54DE5F07C21C1B5</t>
  </si>
  <si>
    <t>注：本表由使用债券资金的部门不迟于每年6月底前公开，反映截至上年末专项债券及项目信息。</t>
  </si>
  <si>
    <t>DEBT_T_XXGK_CXSRZC</t>
  </si>
  <si>
    <t xml:space="preserve"> AND T.AD_CODE_GK=440105 AND T.SET_YEAR_GK=2023 AND T.ZWLB_ID='01'</t>
  </si>
  <si>
    <t>AD_NAME#440105 海珠区</t>
  </si>
  <si>
    <t>SET_YEAR#2023</t>
  </si>
  <si>
    <t>SR_AMT#</t>
  </si>
  <si>
    <t>GNFL_NAME#</t>
  </si>
  <si>
    <t>ZC_AMT#</t>
  </si>
  <si>
    <t>GNFL_CODE#</t>
  </si>
  <si>
    <t>表3-2</t>
  </si>
  <si>
    <t>2021年--2022年末440105 海珠区发行的新增地方政府一般债券资金收支情况表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</si>
  <si>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</si>
  <si>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</si>
  <si>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</si>
  <si>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</si>
  <si>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</si>
  <si>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</si>
  <si>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7ed8e0c0c13463ad141d1149cf9886d6</t>
  </si>
  <si>
    <t>201一般公共服务支出</t>
  </si>
  <si>
    <t>201</t>
  </si>
  <si>
    <t>a9e78039713462e3ab5de592fa2406ee</t>
  </si>
  <si>
    <t>205教育支出</t>
  </si>
  <si>
    <t>205</t>
  </si>
  <si>
    <t>715d346131348a58129be36f4b6e9327</t>
  </si>
  <si>
    <t>212城乡社区支出</t>
  </si>
  <si>
    <t>212</t>
  </si>
  <si>
    <t>5c400f17d1348a581291cb450f531dc4</t>
  </si>
  <si>
    <t>213农林水支出</t>
  </si>
  <si>
    <t>213</t>
  </si>
  <si>
    <t>229其他支出</t>
  </si>
  <si>
    <t>229</t>
  </si>
  <si>
    <t xml:space="preserve"> AND T.AD_CODE_GK=440105 AND T.SET_YEAR_GK=2023 AND T.ZWLB_ID='02'</t>
  </si>
  <si>
    <t>2021年--2022年末440105 海珠区发行的新增地方政府专项债券资金收支情况表</t>
  </si>
  <si>
    <t>2021年--2022年末新增专项债券资金收入</t>
  </si>
  <si>
    <t>2021年--2022年末新增专项债券资金安排的支出</t>
  </si>
  <si>
    <t>a6a66dc9c13463ad127ecd8aeb12648a</t>
  </si>
  <si>
    <t>9CA1FF2DD4793BA2E053F1F5600A9262</t>
  </si>
  <si>
    <t>ff8590982134653b98a02403b472e68a</t>
  </si>
  <si>
    <t>1a95303d61346474f58cf2a359110206</t>
  </si>
  <si>
    <t>fae778a111343d62edc3c23da8e1add3</t>
  </si>
  <si>
    <t>9371e64bb13463ad1276b591fdcf1cec</t>
  </si>
  <si>
    <t>36b97bb9913462e3e75f3f550852b22f</t>
  </si>
  <si>
    <t>78359fca71348a581573ae4c4bcbc62c</t>
  </si>
  <si>
    <t>69bdf08231348abdebf7eface50f1e30</t>
  </si>
  <si>
    <t>A52FC86250E3F9A4E053F1F5600ACC80</t>
  </si>
  <si>
    <t>7ffb4effb13489918df2d079a09fb78d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</si>
</sst>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7" applyNumberFormat="0" applyAlignment="0" applyProtection="0">
      <alignment vertical="center"/>
    </xf>
    <xf numFmtId="0" fontId="19" fillId="11" borderId="23" applyNumberFormat="0" applyAlignment="0" applyProtection="0">
      <alignment vertical="center"/>
    </xf>
    <xf numFmtId="0" fontId="20" fillId="12" borderId="2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3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J16" sqref="J16"/>
    </sheetView>
  </sheetViews>
  <sheetFormatPr defaultColWidth="10" defaultRowHeight="14.4"/>
  <cols>
    <col min="1" max="1" width="9" hidden="1"/>
    <col min="2" max="2" width="37.4537037037037" customWidth="1"/>
    <col min="3" max="5" width="10.7777777777778" customWidth="1"/>
    <col min="6" max="6" width="10.7777777777778" hidden="1" customWidth="1"/>
    <col min="7" max="14" width="10.7777777777778" customWidth="1"/>
    <col min="15" max="17" width="9" hidden="1"/>
    <col min="18" max="18" width="9.76851851851852" customWidth="1"/>
  </cols>
  <sheetData>
    <row r="1" ht="86.4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44"/>
      <c r="C7" s="45" t="s">
        <v>27</v>
      </c>
      <c r="D7" s="45"/>
      <c r="E7" s="45"/>
      <c r="F7" s="45"/>
      <c r="G7" s="45"/>
      <c r="H7" s="45"/>
      <c r="I7" s="45"/>
      <c r="J7" s="51" t="s">
        <v>28</v>
      </c>
      <c r="K7" s="51"/>
      <c r="L7" s="52" t="s">
        <v>29</v>
      </c>
      <c r="M7" s="52"/>
      <c r="N7" s="53" t="s">
        <v>30</v>
      </c>
    </row>
    <row r="8" ht="44" customHeight="1" spans="1:14">
      <c r="A8" s="1">
        <v>0</v>
      </c>
      <c r="B8" s="46" t="s">
        <v>31</v>
      </c>
      <c r="C8" s="47" t="s">
        <v>32</v>
      </c>
      <c r="D8" s="47" t="s">
        <v>33</v>
      </c>
      <c r="E8" s="47" t="s">
        <v>34</v>
      </c>
      <c r="G8" s="47" t="s">
        <v>35</v>
      </c>
      <c r="H8" s="47" t="s">
        <v>36</v>
      </c>
      <c r="I8" s="47" t="s">
        <v>37</v>
      </c>
      <c r="J8" s="7"/>
      <c r="K8" s="47" t="s">
        <v>38</v>
      </c>
      <c r="L8" s="7"/>
      <c r="M8" s="47" t="s">
        <v>38</v>
      </c>
      <c r="N8" s="53"/>
    </row>
    <row r="9" ht="25" customHeight="1" spans="1:17">
      <c r="A9" s="1" t="s">
        <v>39</v>
      </c>
      <c r="B9" s="48" t="s">
        <v>40</v>
      </c>
      <c r="C9" s="48" t="s">
        <v>41</v>
      </c>
      <c r="D9" s="48" t="s">
        <v>42</v>
      </c>
      <c r="E9" s="11">
        <v>0.8131</v>
      </c>
      <c r="F9" s="1" t="s">
        <v>43</v>
      </c>
      <c r="G9" s="48" t="s">
        <v>44</v>
      </c>
      <c r="H9" s="49" t="s">
        <v>45</v>
      </c>
      <c r="I9" s="48" t="s">
        <v>46</v>
      </c>
      <c r="J9" s="11">
        <v>3.9</v>
      </c>
      <c r="K9" s="11">
        <v>3.9</v>
      </c>
      <c r="L9" s="11">
        <v>1.3</v>
      </c>
      <c r="M9" s="11">
        <v>0.8131</v>
      </c>
      <c r="N9" s="54"/>
      <c r="O9" s="1" t="s">
        <v>43</v>
      </c>
      <c r="P9" s="1" t="s">
        <v>47</v>
      </c>
      <c r="Q9" s="1"/>
    </row>
    <row r="10" ht="25" customHeight="1" spans="1:17">
      <c r="A10" s="1" t="s">
        <v>39</v>
      </c>
      <c r="B10" s="48" t="s">
        <v>48</v>
      </c>
      <c r="C10" s="48" t="s">
        <v>49</v>
      </c>
      <c r="D10" s="48" t="s">
        <v>42</v>
      </c>
      <c r="E10" s="11">
        <v>1.1869</v>
      </c>
      <c r="F10" s="1" t="s">
        <v>43</v>
      </c>
      <c r="G10" s="48" t="s">
        <v>50</v>
      </c>
      <c r="H10" s="49" t="s">
        <v>51</v>
      </c>
      <c r="I10" s="48" t="s">
        <v>46</v>
      </c>
      <c r="J10" s="11">
        <v>6.6</v>
      </c>
      <c r="K10" s="11">
        <v>6.6</v>
      </c>
      <c r="L10" s="11">
        <v>2</v>
      </c>
      <c r="M10" s="11">
        <v>1.1869</v>
      </c>
      <c r="N10" s="54"/>
      <c r="O10" s="1" t="s">
        <v>43</v>
      </c>
      <c r="P10" s="1" t="s">
        <v>52</v>
      </c>
      <c r="Q10" s="1"/>
    </row>
    <row r="11" ht="25" customHeight="1" spans="1:17">
      <c r="A11" s="1" t="s">
        <v>39</v>
      </c>
      <c r="B11" s="48" t="s">
        <v>53</v>
      </c>
      <c r="C11" s="48" t="s">
        <v>54</v>
      </c>
      <c r="D11" s="48" t="s">
        <v>42</v>
      </c>
      <c r="E11" s="11">
        <v>0.5</v>
      </c>
      <c r="F11" s="1" t="s">
        <v>55</v>
      </c>
      <c r="G11" s="48" t="s">
        <v>56</v>
      </c>
      <c r="H11" s="49" t="s">
        <v>57</v>
      </c>
      <c r="I11" s="48" t="s">
        <v>58</v>
      </c>
      <c r="J11" s="11">
        <v>6.6</v>
      </c>
      <c r="K11" s="11">
        <v>6.6</v>
      </c>
      <c r="L11" s="11">
        <v>2</v>
      </c>
      <c r="M11" s="11">
        <v>0.5</v>
      </c>
      <c r="N11" s="54"/>
      <c r="O11" s="1" t="s">
        <v>55</v>
      </c>
      <c r="P11" s="1" t="s">
        <v>59</v>
      </c>
      <c r="Q11" s="1"/>
    </row>
    <row r="12" ht="25" customHeight="1" spans="1:17">
      <c r="A12" s="1" t="s">
        <v>39</v>
      </c>
      <c r="B12" s="48" t="s">
        <v>60</v>
      </c>
      <c r="C12" s="48" t="s">
        <v>61</v>
      </c>
      <c r="D12" s="48" t="s">
        <v>42</v>
      </c>
      <c r="E12" s="11">
        <v>0.5</v>
      </c>
      <c r="F12" s="1" t="s">
        <v>55</v>
      </c>
      <c r="G12" s="48" t="s">
        <v>56</v>
      </c>
      <c r="H12" s="49" t="s">
        <v>62</v>
      </c>
      <c r="I12" s="48" t="s">
        <v>46</v>
      </c>
      <c r="J12" s="11">
        <v>6.6</v>
      </c>
      <c r="K12" s="11">
        <v>6.6</v>
      </c>
      <c r="L12" s="11">
        <v>2</v>
      </c>
      <c r="M12" s="11">
        <v>0.5</v>
      </c>
      <c r="N12" s="54"/>
      <c r="O12" s="1" t="s">
        <v>55</v>
      </c>
      <c r="P12" s="1" t="s">
        <v>63</v>
      </c>
      <c r="Q12" s="1"/>
    </row>
    <row r="13" ht="25" customHeight="1" spans="2:10">
      <c r="B13" s="50" t="s">
        <v>64</v>
      </c>
      <c r="C13" s="50"/>
      <c r="D13" s="50"/>
      <c r="E13" s="50"/>
      <c r="F13" s="50"/>
      <c r="G13" s="50"/>
      <c r="H13" s="50"/>
      <c r="I13" s="50"/>
      <c r="J13" s="50"/>
    </row>
  </sheetData>
  <mergeCells count="6">
    <mergeCell ref="B5:N5"/>
    <mergeCell ref="C7:I7"/>
    <mergeCell ref="J7:K7"/>
    <mergeCell ref="L7:M7"/>
    <mergeCell ref="B13:J13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20"/>
  <sheetViews>
    <sheetView tabSelected="1" zoomScale="85" zoomScaleNormal="85" workbookViewId="0">
      <pane xSplit="2" ySplit="8" topLeftCell="C13" activePane="bottomRight" state="frozen"/>
      <selection/>
      <selection pane="topRight"/>
      <selection pane="bottomLeft"/>
      <selection pane="bottomRight" activeCell="O7" sqref="O7:O8"/>
    </sheetView>
  </sheetViews>
  <sheetFormatPr defaultColWidth="10" defaultRowHeight="14.4"/>
  <cols>
    <col min="1" max="1" width="9" style="22" hidden="1" customWidth="1"/>
    <col min="2" max="2" width="45.212962962963" style="22" customWidth="1"/>
    <col min="3" max="3" width="11.3333333333333" style="22" customWidth="1"/>
    <col min="4" max="4" width="20.4907407407407" style="22" customWidth="1"/>
    <col min="5" max="5" width="12" style="20" customWidth="1"/>
    <col min="6" max="6" width="9" style="22" hidden="1"/>
    <col min="7" max="7" width="12.8888888888889" style="22" customWidth="1"/>
    <col min="8" max="17" width="8.77777777777778" style="22" customWidth="1"/>
    <col min="18" max="18" width="17.6388888888889" style="22" customWidth="1"/>
    <col min="19" max="21" width="9" style="22" hidden="1"/>
    <col min="22" max="22" width="9.76851851851852" style="22" customWidth="1"/>
    <col min="23" max="16384" width="10" style="22"/>
  </cols>
  <sheetData>
    <row r="1" ht="64.8" hidden="1" spans="1:3">
      <c r="A1" s="23">
        <v>0</v>
      </c>
      <c r="B1" s="23" t="s">
        <v>0</v>
      </c>
      <c r="C1" s="23" t="s">
        <v>65</v>
      </c>
    </row>
    <row r="2" ht="21.6" hidden="1" spans="1:9">
      <c r="A2" s="23">
        <v>0</v>
      </c>
      <c r="B2" s="23" t="s">
        <v>3</v>
      </c>
      <c r="C2" s="23" t="s">
        <v>4</v>
      </c>
      <c r="D2" s="23" t="s">
        <v>5</v>
      </c>
      <c r="E2" s="24" t="s">
        <v>6</v>
      </c>
      <c r="F2" s="23" t="s">
        <v>66</v>
      </c>
      <c r="G2" s="23" t="s">
        <v>67</v>
      </c>
      <c r="H2" s="23"/>
      <c r="I2" s="23"/>
    </row>
    <row r="3" ht="21.6" hidden="1" spans="1:21">
      <c r="A3" s="23">
        <v>0</v>
      </c>
      <c r="B3" s="23" t="s">
        <v>9</v>
      </c>
      <c r="C3" s="23" t="s">
        <v>10</v>
      </c>
      <c r="E3" s="24" t="s">
        <v>11</v>
      </c>
      <c r="F3" s="23" t="s">
        <v>12</v>
      </c>
      <c r="G3" s="23" t="s">
        <v>13</v>
      </c>
      <c r="H3" s="23" t="s">
        <v>14</v>
      </c>
      <c r="I3" s="23" t="s">
        <v>15</v>
      </c>
      <c r="J3" s="23" t="s">
        <v>68</v>
      </c>
      <c r="K3" s="23" t="s">
        <v>16</v>
      </c>
      <c r="L3" s="23" t="s">
        <v>17</v>
      </c>
      <c r="M3" s="23" t="s">
        <v>18</v>
      </c>
      <c r="N3" s="23" t="s">
        <v>19</v>
      </c>
      <c r="O3" s="23"/>
      <c r="P3" s="23" t="s">
        <v>69</v>
      </c>
      <c r="Q3" s="23"/>
      <c r="R3" s="23" t="s">
        <v>20</v>
      </c>
      <c r="S3" s="23" t="s">
        <v>21</v>
      </c>
      <c r="T3" s="23" t="s">
        <v>22</v>
      </c>
      <c r="U3" s="23" t="s">
        <v>23</v>
      </c>
    </row>
    <row r="4" ht="14.3" customHeight="1" spans="1:2">
      <c r="A4" s="23">
        <v>0</v>
      </c>
      <c r="B4" s="23" t="s">
        <v>24</v>
      </c>
    </row>
    <row r="5" ht="27.85" customHeight="1" spans="1:18">
      <c r="A5" s="23">
        <v>0</v>
      </c>
      <c r="B5" s="2" t="s">
        <v>70</v>
      </c>
      <c r="C5" s="2"/>
      <c r="D5" s="2"/>
      <c r="E5" s="2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4.3" customHeight="1" spans="1:18">
      <c r="A6" s="23">
        <v>0</v>
      </c>
      <c r="B6" s="23"/>
      <c r="C6" s="23"/>
      <c r="D6" s="23"/>
      <c r="E6" s="24"/>
      <c r="G6" s="23"/>
      <c r="H6" s="23"/>
      <c r="I6" s="23"/>
      <c r="L6" s="23"/>
      <c r="M6" s="23"/>
      <c r="N6" s="23"/>
      <c r="O6" s="36"/>
      <c r="R6" s="23" t="s">
        <v>26</v>
      </c>
    </row>
    <row r="7" ht="38" customHeight="1" spans="1:18">
      <c r="A7" s="23">
        <v>0</v>
      </c>
      <c r="B7" s="26"/>
      <c r="C7" s="26" t="s">
        <v>27</v>
      </c>
      <c r="D7" s="26"/>
      <c r="E7" s="27"/>
      <c r="F7" s="26"/>
      <c r="G7" s="26"/>
      <c r="H7" s="26"/>
      <c r="I7" s="26"/>
      <c r="J7" s="26" t="s">
        <v>71</v>
      </c>
      <c r="K7" s="26" t="s">
        <v>28</v>
      </c>
      <c r="L7" s="26"/>
      <c r="M7" s="26" t="s">
        <v>29</v>
      </c>
      <c r="N7" s="26"/>
      <c r="O7" s="37" t="s">
        <v>72</v>
      </c>
      <c r="P7" s="26" t="s">
        <v>73</v>
      </c>
      <c r="Q7" s="40" t="s">
        <v>74</v>
      </c>
      <c r="R7" s="26" t="s">
        <v>30</v>
      </c>
    </row>
    <row r="8" ht="59" customHeight="1" spans="1:18">
      <c r="A8" s="23">
        <v>0</v>
      </c>
      <c r="B8" s="26" t="s">
        <v>31</v>
      </c>
      <c r="C8" s="26" t="s">
        <v>32</v>
      </c>
      <c r="D8" s="26" t="s">
        <v>33</v>
      </c>
      <c r="E8" s="27" t="s">
        <v>34</v>
      </c>
      <c r="F8" s="28"/>
      <c r="G8" s="26" t="s">
        <v>35</v>
      </c>
      <c r="H8" s="26" t="s">
        <v>36</v>
      </c>
      <c r="I8" s="26" t="s">
        <v>37</v>
      </c>
      <c r="J8" s="26"/>
      <c r="K8" s="26"/>
      <c r="L8" s="26" t="s">
        <v>38</v>
      </c>
      <c r="M8" s="26"/>
      <c r="N8" s="26" t="s">
        <v>38</v>
      </c>
      <c r="O8" s="38"/>
      <c r="P8" s="26"/>
      <c r="Q8" s="41"/>
      <c r="R8" s="26"/>
    </row>
    <row r="9" ht="35" customHeight="1" spans="1:21">
      <c r="A9" s="23" t="s">
        <v>39</v>
      </c>
      <c r="B9" s="29" t="s">
        <v>75</v>
      </c>
      <c r="C9" s="29" t="s">
        <v>76</v>
      </c>
      <c r="D9" s="29" t="s">
        <v>77</v>
      </c>
      <c r="E9" s="30">
        <v>1.2077</v>
      </c>
      <c r="F9" s="31" t="s">
        <v>43</v>
      </c>
      <c r="G9" s="29" t="s">
        <v>44</v>
      </c>
      <c r="H9" s="29" t="s">
        <v>45</v>
      </c>
      <c r="I9" s="29" t="s">
        <v>46</v>
      </c>
      <c r="J9" s="29"/>
      <c r="K9" s="39">
        <v>28.0959</v>
      </c>
      <c r="L9" s="39">
        <v>3.86</v>
      </c>
      <c r="M9" s="39">
        <v>5.94</v>
      </c>
      <c r="N9" s="39">
        <v>1.2077</v>
      </c>
      <c r="O9" s="39">
        <v>0</v>
      </c>
      <c r="P9" s="39">
        <v>0</v>
      </c>
      <c r="Q9" s="30">
        <v>19.96</v>
      </c>
      <c r="R9" s="42"/>
      <c r="S9" s="23" t="s">
        <v>43</v>
      </c>
      <c r="T9" s="23" t="s">
        <v>78</v>
      </c>
      <c r="U9" s="23" t="s">
        <v>79</v>
      </c>
    </row>
    <row r="10" ht="35" customHeight="1" spans="1:21">
      <c r="A10" s="23" t="s">
        <v>39</v>
      </c>
      <c r="B10" s="29" t="s">
        <v>80</v>
      </c>
      <c r="C10" s="29" t="s">
        <v>81</v>
      </c>
      <c r="D10" s="29" t="s">
        <v>77</v>
      </c>
      <c r="E10" s="30">
        <v>0.7323</v>
      </c>
      <c r="F10" s="31" t="s">
        <v>43</v>
      </c>
      <c r="G10" s="29" t="s">
        <v>50</v>
      </c>
      <c r="H10" s="29" t="s">
        <v>51</v>
      </c>
      <c r="I10" s="29" t="s">
        <v>46</v>
      </c>
      <c r="J10" s="29"/>
      <c r="K10" s="39">
        <v>28.0959</v>
      </c>
      <c r="L10" s="39">
        <v>3.86</v>
      </c>
      <c r="M10" s="39">
        <v>5.94</v>
      </c>
      <c r="N10" s="39">
        <v>0.7323</v>
      </c>
      <c r="O10" s="39">
        <v>0</v>
      </c>
      <c r="P10" s="39">
        <v>0</v>
      </c>
      <c r="Q10" s="30">
        <v>19.96</v>
      </c>
      <c r="R10" s="42"/>
      <c r="S10" s="23" t="s">
        <v>43</v>
      </c>
      <c r="T10" s="23" t="s">
        <v>82</v>
      </c>
      <c r="U10" s="23" t="s">
        <v>79</v>
      </c>
    </row>
    <row r="11" ht="35" customHeight="1" spans="1:21">
      <c r="A11" s="23" t="s">
        <v>39</v>
      </c>
      <c r="B11" s="29" t="s">
        <v>83</v>
      </c>
      <c r="C11" s="29" t="s">
        <v>84</v>
      </c>
      <c r="D11" s="29" t="s">
        <v>77</v>
      </c>
      <c r="E11" s="30">
        <v>1.2498</v>
      </c>
      <c r="F11" s="31" t="s">
        <v>43</v>
      </c>
      <c r="G11" s="29" t="s">
        <v>85</v>
      </c>
      <c r="H11" s="29" t="s">
        <v>86</v>
      </c>
      <c r="I11" s="29" t="s">
        <v>46</v>
      </c>
      <c r="J11" s="29"/>
      <c r="K11" s="39">
        <v>28.0959</v>
      </c>
      <c r="L11" s="39">
        <v>3.86</v>
      </c>
      <c r="M11" s="39">
        <v>5.94</v>
      </c>
      <c r="N11" s="39">
        <v>1.2498</v>
      </c>
      <c r="O11" s="39">
        <v>0</v>
      </c>
      <c r="P11" s="39">
        <v>0</v>
      </c>
      <c r="Q11" s="30">
        <v>19.96</v>
      </c>
      <c r="R11" s="42"/>
      <c r="S11" s="23" t="s">
        <v>43</v>
      </c>
      <c r="T11" s="23" t="s">
        <v>87</v>
      </c>
      <c r="U11" s="23" t="s">
        <v>79</v>
      </c>
    </row>
    <row r="12" ht="45" customHeight="1" spans="1:21">
      <c r="A12" s="23" t="s">
        <v>39</v>
      </c>
      <c r="B12" s="29" t="s">
        <v>88</v>
      </c>
      <c r="C12" s="29" t="s">
        <v>89</v>
      </c>
      <c r="D12" s="29" t="s">
        <v>77</v>
      </c>
      <c r="E12" s="30">
        <v>1.5865</v>
      </c>
      <c r="F12" s="31" t="s">
        <v>43</v>
      </c>
      <c r="G12" s="29" t="s">
        <v>85</v>
      </c>
      <c r="H12" s="29" t="s">
        <v>45</v>
      </c>
      <c r="I12" s="29" t="s">
        <v>90</v>
      </c>
      <c r="J12" s="29"/>
      <c r="K12" s="39">
        <v>47.4628</v>
      </c>
      <c r="L12" s="39">
        <v>7.08</v>
      </c>
      <c r="M12" s="39">
        <v>5.8771097519</v>
      </c>
      <c r="N12" s="39">
        <v>1.5865</v>
      </c>
      <c r="O12" s="39">
        <v>0</v>
      </c>
      <c r="P12" s="39">
        <v>0</v>
      </c>
      <c r="Q12" s="30">
        <f>35.96+20.35+7.9</f>
        <v>64.21</v>
      </c>
      <c r="R12" s="42"/>
      <c r="S12" s="23" t="s">
        <v>43</v>
      </c>
      <c r="T12" s="23" t="s">
        <v>91</v>
      </c>
      <c r="U12" s="23" t="s">
        <v>92</v>
      </c>
    </row>
    <row r="13" ht="45" customHeight="1" spans="1:21">
      <c r="A13" s="23" t="s">
        <v>39</v>
      </c>
      <c r="B13" s="29" t="s">
        <v>93</v>
      </c>
      <c r="C13" s="29" t="s">
        <v>94</v>
      </c>
      <c r="D13" s="29" t="s">
        <v>77</v>
      </c>
      <c r="E13" s="30">
        <v>0.1502</v>
      </c>
      <c r="F13" s="31" t="s">
        <v>43</v>
      </c>
      <c r="G13" s="29" t="s">
        <v>95</v>
      </c>
      <c r="H13" s="29" t="s">
        <v>96</v>
      </c>
      <c r="I13" s="29" t="s">
        <v>46</v>
      </c>
      <c r="J13" s="29"/>
      <c r="K13" s="39">
        <v>28.0959</v>
      </c>
      <c r="L13" s="39">
        <v>3.86</v>
      </c>
      <c r="M13" s="39">
        <v>5.94</v>
      </c>
      <c r="N13" s="39">
        <v>0.1502</v>
      </c>
      <c r="O13" s="39">
        <v>0</v>
      </c>
      <c r="P13" s="39">
        <v>0</v>
      </c>
      <c r="Q13" s="30">
        <v>19.96</v>
      </c>
      <c r="R13" s="42"/>
      <c r="S13" s="23" t="s">
        <v>43</v>
      </c>
      <c r="T13" s="23" t="s">
        <v>97</v>
      </c>
      <c r="U13" s="23" t="s">
        <v>79</v>
      </c>
    </row>
    <row r="14" ht="45" customHeight="1" spans="1:21">
      <c r="A14" s="23" t="s">
        <v>39</v>
      </c>
      <c r="B14" s="29" t="s">
        <v>98</v>
      </c>
      <c r="C14" s="29" t="s">
        <v>99</v>
      </c>
      <c r="D14" s="29" t="s">
        <v>77</v>
      </c>
      <c r="E14" s="30">
        <v>0.9035</v>
      </c>
      <c r="F14" s="31" t="s">
        <v>43</v>
      </c>
      <c r="G14" s="29" t="s">
        <v>95</v>
      </c>
      <c r="H14" s="29" t="s">
        <v>100</v>
      </c>
      <c r="I14" s="29" t="s">
        <v>90</v>
      </c>
      <c r="J14" s="29"/>
      <c r="K14" s="39">
        <v>8.0817</v>
      </c>
      <c r="L14" s="39">
        <v>2.4292</v>
      </c>
      <c r="M14" s="39">
        <v>4.64</v>
      </c>
      <c r="N14" s="39">
        <v>0.9035</v>
      </c>
      <c r="O14" s="39">
        <v>0</v>
      </c>
      <c r="P14" s="39">
        <v>0.126397</v>
      </c>
      <c r="Q14" s="30">
        <f>7.9+4.15</f>
        <v>12.05</v>
      </c>
      <c r="R14" s="42"/>
      <c r="S14" s="23" t="s">
        <v>43</v>
      </c>
      <c r="T14" s="23" t="s">
        <v>101</v>
      </c>
      <c r="U14" s="23" t="s">
        <v>92</v>
      </c>
    </row>
    <row r="15" ht="45" customHeight="1" spans="1:21">
      <c r="A15" s="23" t="s">
        <v>39</v>
      </c>
      <c r="B15" s="29" t="s">
        <v>102</v>
      </c>
      <c r="C15" s="29" t="s">
        <v>103</v>
      </c>
      <c r="D15" s="29" t="s">
        <v>77</v>
      </c>
      <c r="E15" s="30">
        <v>0.5</v>
      </c>
      <c r="F15" s="31" t="s">
        <v>55</v>
      </c>
      <c r="G15" s="29" t="s">
        <v>104</v>
      </c>
      <c r="H15" s="29" t="s">
        <v>105</v>
      </c>
      <c r="I15" s="29" t="s">
        <v>90</v>
      </c>
      <c r="J15" s="29"/>
      <c r="K15" s="39">
        <v>11.7109</v>
      </c>
      <c r="L15" s="39">
        <v>1.2592</v>
      </c>
      <c r="M15" s="39">
        <v>2.7871097519</v>
      </c>
      <c r="N15" s="39">
        <v>0.5</v>
      </c>
      <c r="O15" s="39">
        <v>0</v>
      </c>
      <c r="P15" s="39">
        <v>0.126397</v>
      </c>
      <c r="Q15" s="30">
        <f>20.35+4.55</f>
        <v>24.9</v>
      </c>
      <c r="R15" s="42"/>
      <c r="S15" s="23" t="s">
        <v>55</v>
      </c>
      <c r="T15" s="23" t="s">
        <v>106</v>
      </c>
      <c r="U15" s="23" t="s">
        <v>92</v>
      </c>
    </row>
    <row r="16" ht="45" customHeight="1" spans="1:21">
      <c r="A16" s="23" t="s">
        <v>39</v>
      </c>
      <c r="B16" s="29" t="s">
        <v>107</v>
      </c>
      <c r="C16" s="29" t="s">
        <v>108</v>
      </c>
      <c r="D16" s="29" t="s">
        <v>77</v>
      </c>
      <c r="E16" s="30">
        <v>2</v>
      </c>
      <c r="F16" s="31" t="s">
        <v>55</v>
      </c>
      <c r="G16" s="29" t="s">
        <v>56</v>
      </c>
      <c r="H16" s="29" t="s">
        <v>105</v>
      </c>
      <c r="I16" s="29" t="s">
        <v>90</v>
      </c>
      <c r="J16" s="29"/>
      <c r="K16" s="39">
        <v>66.335</v>
      </c>
      <c r="L16" s="39">
        <v>10.44</v>
      </c>
      <c r="M16" s="39">
        <v>10.23</v>
      </c>
      <c r="N16" s="39">
        <v>2</v>
      </c>
      <c r="O16" s="39">
        <v>0</v>
      </c>
      <c r="P16" s="39">
        <v>0</v>
      </c>
      <c r="Q16" s="30">
        <f>14.63+44.28+16.25</f>
        <v>75.16</v>
      </c>
      <c r="R16" s="42"/>
      <c r="S16" s="23" t="s">
        <v>55</v>
      </c>
      <c r="T16" s="23" t="s">
        <v>109</v>
      </c>
      <c r="U16" s="23" t="s">
        <v>92</v>
      </c>
    </row>
    <row r="17" ht="61" customHeight="1" spans="1:21">
      <c r="A17" s="23" t="s">
        <v>39</v>
      </c>
      <c r="B17" s="29" t="s">
        <v>110</v>
      </c>
      <c r="C17" s="29" t="s">
        <v>111</v>
      </c>
      <c r="D17" s="29" t="s">
        <v>77</v>
      </c>
      <c r="E17" s="30">
        <v>6</v>
      </c>
      <c r="F17" s="31" t="s">
        <v>55</v>
      </c>
      <c r="G17" s="29" t="s">
        <v>112</v>
      </c>
      <c r="H17" s="29" t="s">
        <v>113</v>
      </c>
      <c r="I17" s="29" t="s">
        <v>90</v>
      </c>
      <c r="J17" s="29"/>
      <c r="K17" s="39">
        <v>78.0459</v>
      </c>
      <c r="L17" s="39">
        <v>11.6992</v>
      </c>
      <c r="M17" s="39">
        <v>13.0171097519</v>
      </c>
      <c r="N17" s="39">
        <v>6</v>
      </c>
      <c r="O17" s="39">
        <v>0</v>
      </c>
      <c r="P17" s="39">
        <v>0.126397</v>
      </c>
      <c r="Q17" s="30">
        <f>14.63+44.28+16.25+22.65+4.55</f>
        <v>102.36</v>
      </c>
      <c r="R17" s="42"/>
      <c r="S17" s="23" t="s">
        <v>55</v>
      </c>
      <c r="T17" s="23" t="s">
        <v>114</v>
      </c>
      <c r="U17" s="23" t="s">
        <v>92</v>
      </c>
    </row>
    <row r="18" s="20" customFormat="1" ht="45" customHeight="1" spans="1:21">
      <c r="A18" s="24" t="s">
        <v>39</v>
      </c>
      <c r="B18" s="32" t="s">
        <v>115</v>
      </c>
      <c r="C18" s="32" t="s">
        <v>116</v>
      </c>
      <c r="D18" s="32" t="s">
        <v>77</v>
      </c>
      <c r="E18" s="30">
        <v>6.1</v>
      </c>
      <c r="F18" s="33" t="s">
        <v>43</v>
      </c>
      <c r="G18" s="32" t="s">
        <v>44</v>
      </c>
      <c r="H18" s="32" t="s">
        <v>45</v>
      </c>
      <c r="I18" s="32" t="s">
        <v>46</v>
      </c>
      <c r="J18" s="32"/>
      <c r="K18" s="30">
        <v>0</v>
      </c>
      <c r="L18" s="30">
        <v>0</v>
      </c>
      <c r="M18" s="30">
        <v>0</v>
      </c>
      <c r="N18" s="30">
        <v>6.1</v>
      </c>
      <c r="O18" s="30">
        <v>0</v>
      </c>
      <c r="P18" s="30">
        <v>0</v>
      </c>
      <c r="Q18" s="30">
        <v>65.9</v>
      </c>
      <c r="R18" s="43"/>
      <c r="S18" s="24" t="s">
        <v>43</v>
      </c>
      <c r="T18" s="24" t="s">
        <v>117</v>
      </c>
      <c r="U18" s="24" t="s">
        <v>79</v>
      </c>
    </row>
    <row r="19" s="20" customFormat="1" ht="45" customHeight="1" spans="1:21">
      <c r="A19" s="24" t="s">
        <v>39</v>
      </c>
      <c r="B19" s="32" t="s">
        <v>118</v>
      </c>
      <c r="C19" s="32" t="s">
        <v>119</v>
      </c>
      <c r="D19" s="32" t="s">
        <v>77</v>
      </c>
      <c r="E19" s="30">
        <v>1</v>
      </c>
      <c r="F19" s="33" t="s">
        <v>43</v>
      </c>
      <c r="G19" s="32" t="s">
        <v>50</v>
      </c>
      <c r="H19" s="32" t="s">
        <v>51</v>
      </c>
      <c r="I19" s="32" t="s">
        <v>46</v>
      </c>
      <c r="J19" s="32"/>
      <c r="K19" s="30">
        <v>0</v>
      </c>
      <c r="L19" s="30">
        <v>0</v>
      </c>
      <c r="M19" s="30">
        <v>0</v>
      </c>
      <c r="N19" s="30">
        <v>1</v>
      </c>
      <c r="O19" s="30">
        <v>0</v>
      </c>
      <c r="P19" s="30">
        <v>0</v>
      </c>
      <c r="Q19" s="30">
        <v>65.9</v>
      </c>
      <c r="R19" s="43"/>
      <c r="S19" s="24" t="s">
        <v>43</v>
      </c>
      <c r="T19" s="24" t="s">
        <v>120</v>
      </c>
      <c r="U19" s="24" t="s">
        <v>79</v>
      </c>
    </row>
    <row r="20" s="21" customFormat="1" ht="45" customHeight="1" spans="1:16384">
      <c r="A20" s="34"/>
      <c r="B20" s="35" t="s">
        <v>121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</sheetData>
  <autoFilter ref="A8:U20">
    <extLst/>
  </autoFilter>
  <mergeCells count="9">
    <mergeCell ref="B5:R5"/>
    <mergeCell ref="C7:I7"/>
    <mergeCell ref="K7:L7"/>
    <mergeCell ref="M7:N7"/>
    <mergeCell ref="J7:J8"/>
    <mergeCell ref="O7:O8"/>
    <mergeCell ref="P7:P8"/>
    <mergeCell ref="Q7:Q8"/>
    <mergeCell ref="R7:R8"/>
  </mergeCells>
  <pageMargins left="0.75" right="0.75" top="0.268999993801117" bottom="0.268999993801117" header="0" footer="0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14"/>
  <sheetViews>
    <sheetView workbookViewId="0">
      <pane ySplit="8" topLeftCell="A9" activePane="bottomLeft" state="frozen"/>
      <selection/>
      <selection pane="bottomLeft" activeCell="J21" sqref="J21"/>
    </sheetView>
  </sheetViews>
  <sheetFormatPr defaultColWidth="10" defaultRowHeight="14.4"/>
  <cols>
    <col min="1" max="1" width="9" hidden="1"/>
    <col min="2" max="2" width="13.5740740740741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1">
        <v>0</v>
      </c>
      <c r="B1" s="1" t="s">
        <v>122</v>
      </c>
      <c r="C1" s="1" t="s">
        <v>123</v>
      </c>
    </row>
    <row r="2" ht="21.6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124</v>
      </c>
      <c r="G2" s="1" t="s">
        <v>125</v>
      </c>
      <c r="H2" s="1" t="s">
        <v>8</v>
      </c>
    </row>
    <row r="3" ht="21.6" hidden="1" spans="1:9">
      <c r="A3" s="1">
        <v>0</v>
      </c>
      <c r="C3" s="1" t="s">
        <v>9</v>
      </c>
      <c r="D3" s="1" t="s">
        <v>126</v>
      </c>
      <c r="E3" s="1" t="s">
        <v>22</v>
      </c>
      <c r="F3" s="1" t="s">
        <v>127</v>
      </c>
      <c r="G3" s="1" t="s">
        <v>128</v>
      </c>
      <c r="H3" s="1" t="s">
        <v>129</v>
      </c>
      <c r="I3" s="1" t="s">
        <v>129</v>
      </c>
    </row>
    <row r="4" ht="14.3" customHeight="1" spans="1:2">
      <c r="A4" s="1">
        <v>0</v>
      </c>
      <c r="B4" s="1" t="s">
        <v>130</v>
      </c>
    </row>
    <row r="5" ht="27.85" customHeight="1" spans="1:7">
      <c r="A5" s="1">
        <v>0</v>
      </c>
      <c r="B5" s="2" t="s">
        <v>131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132</v>
      </c>
      <c r="C7" s="5" t="s">
        <v>133</v>
      </c>
      <c r="D7" s="5"/>
      <c r="F7" s="6" t="s">
        <v>134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135</v>
      </c>
      <c r="F8" s="7" t="s">
        <v>136</v>
      </c>
      <c r="G8" s="8" t="s">
        <v>135</v>
      </c>
    </row>
    <row r="9" ht="17.3" customHeight="1" spans="1:7">
      <c r="A9" s="1">
        <v>0</v>
      </c>
      <c r="B9" s="9" t="s">
        <v>137</v>
      </c>
      <c r="C9" s="10"/>
      <c r="D9" s="11">
        <v>3</v>
      </c>
      <c r="F9" s="10"/>
      <c r="G9" s="12">
        <v>3</v>
      </c>
    </row>
    <row r="10" ht="17.3" customHeight="1" spans="1:9">
      <c r="A10" s="1" t="s">
        <v>39</v>
      </c>
      <c r="B10" s="19">
        <v>1</v>
      </c>
      <c r="C10" s="14" t="s">
        <v>48</v>
      </c>
      <c r="D10" s="17">
        <v>1.1869</v>
      </c>
      <c r="E10" s="1" t="s">
        <v>138</v>
      </c>
      <c r="F10" s="14" t="s">
        <v>139</v>
      </c>
      <c r="G10" s="16">
        <v>1.958e-5</v>
      </c>
      <c r="H10" s="1" t="s">
        <v>140</v>
      </c>
      <c r="I10" s="1" t="s">
        <v>140</v>
      </c>
    </row>
    <row r="11" ht="17.3" customHeight="1" spans="1:9">
      <c r="A11" s="1" t="s">
        <v>39</v>
      </c>
      <c r="B11" s="19">
        <v>2</v>
      </c>
      <c r="C11" s="14" t="s">
        <v>40</v>
      </c>
      <c r="D11" s="17">
        <v>0.8131</v>
      </c>
      <c r="E11" s="1" t="s">
        <v>141</v>
      </c>
      <c r="F11" s="14" t="s">
        <v>142</v>
      </c>
      <c r="G11" s="16">
        <v>1.1913088911</v>
      </c>
      <c r="H11" s="1" t="s">
        <v>143</v>
      </c>
      <c r="I11" s="1" t="s">
        <v>143</v>
      </c>
    </row>
    <row r="12" ht="17.3" customHeight="1" spans="1:9">
      <c r="A12" s="1" t="s">
        <v>39</v>
      </c>
      <c r="B12" s="19">
        <v>3</v>
      </c>
      <c r="C12" s="14" t="s">
        <v>60</v>
      </c>
      <c r="D12" s="17">
        <v>0.5</v>
      </c>
      <c r="E12" s="1" t="s">
        <v>144</v>
      </c>
      <c r="F12" s="14" t="s">
        <v>145</v>
      </c>
      <c r="G12" s="16">
        <v>1.4556331935</v>
      </c>
      <c r="H12" s="1" t="s">
        <v>146</v>
      </c>
      <c r="I12" s="1" t="s">
        <v>146</v>
      </c>
    </row>
    <row r="13" ht="17.3" customHeight="1" spans="1:9">
      <c r="A13" s="1" t="s">
        <v>39</v>
      </c>
      <c r="B13" s="19">
        <v>4</v>
      </c>
      <c r="C13" s="14" t="s">
        <v>53</v>
      </c>
      <c r="D13" s="17">
        <v>0.5</v>
      </c>
      <c r="E13" s="1" t="s">
        <v>147</v>
      </c>
      <c r="F13" s="14" t="s">
        <v>148</v>
      </c>
      <c r="G13" s="16">
        <v>0.0437290669</v>
      </c>
      <c r="H13" s="1" t="s">
        <v>149</v>
      </c>
      <c r="I13" s="1" t="s">
        <v>149</v>
      </c>
    </row>
    <row r="14" ht="17.3" customHeight="1" spans="1:9">
      <c r="A14" s="1" t="s">
        <v>39</v>
      </c>
      <c r="B14" s="19">
        <v>5</v>
      </c>
      <c r="C14" s="14"/>
      <c r="D14" s="17"/>
      <c r="E14" s="1"/>
      <c r="F14" s="14" t="s">
        <v>150</v>
      </c>
      <c r="G14" s="16">
        <v>0.3093092685</v>
      </c>
      <c r="H14" s="1" t="s">
        <v>151</v>
      </c>
      <c r="I14" s="1" t="s">
        <v>151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20"/>
  <sheetViews>
    <sheetView zoomScale="85" zoomScaleNormal="85" topLeftCell="B4" workbookViewId="0">
      <selection activeCell="D26" sqref="D26"/>
    </sheetView>
  </sheetViews>
  <sheetFormatPr defaultColWidth="10" defaultRowHeight="14.4" outlineLevelCol="7"/>
  <cols>
    <col min="1" max="1" width="9" hidden="1"/>
    <col min="2" max="2" width="17.5" customWidth="1"/>
    <col min="3" max="3" width="59.0833333333333" customWidth="1"/>
    <col min="4" max="4" width="23.2037037037037" customWidth="1"/>
    <col min="5" max="5" width="9" hidden="1"/>
    <col min="6" max="6" width="27.8240740740741" customWidth="1"/>
    <col min="7" max="7" width="21.5740740740741" customWidth="1"/>
    <col min="8" max="8" width="9" hidden="1"/>
    <col min="9" max="9" width="9.76851851851852" customWidth="1"/>
  </cols>
  <sheetData>
    <row r="1" ht="21.6" hidden="1" spans="1:3">
      <c r="A1" s="1">
        <v>0</v>
      </c>
      <c r="B1" s="1" t="s">
        <v>122</v>
      </c>
      <c r="C1" s="1" t="s">
        <v>152</v>
      </c>
    </row>
    <row r="2" ht="21.6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124</v>
      </c>
      <c r="G2" s="1" t="s">
        <v>125</v>
      </c>
      <c r="H2" s="1" t="s">
        <v>67</v>
      </c>
    </row>
    <row r="3" ht="21.6" hidden="1" spans="1:8">
      <c r="A3" s="1">
        <v>0</v>
      </c>
      <c r="C3" s="1" t="s">
        <v>9</v>
      </c>
      <c r="D3" s="1" t="s">
        <v>126</v>
      </c>
      <c r="E3" s="1" t="s">
        <v>22</v>
      </c>
      <c r="F3" s="1" t="s">
        <v>127</v>
      </c>
      <c r="G3" s="1" t="s">
        <v>128</v>
      </c>
      <c r="H3" s="1" t="s">
        <v>129</v>
      </c>
    </row>
    <row r="4" ht="14.3" customHeight="1" spans="1:2">
      <c r="A4" s="1">
        <v>0</v>
      </c>
      <c r="B4" s="1" t="s">
        <v>130</v>
      </c>
    </row>
    <row r="5" ht="27.85" customHeight="1" spans="1:7">
      <c r="A5" s="1">
        <v>0</v>
      </c>
      <c r="B5" s="2" t="s">
        <v>153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132</v>
      </c>
      <c r="C7" s="5" t="s">
        <v>154</v>
      </c>
      <c r="D7" s="5"/>
      <c r="F7" s="6" t="s">
        <v>155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135</v>
      </c>
      <c r="F8" s="7" t="s">
        <v>136</v>
      </c>
      <c r="G8" s="8" t="s">
        <v>135</v>
      </c>
    </row>
    <row r="9" ht="17.3" customHeight="1" spans="1:8">
      <c r="A9" s="1">
        <v>0</v>
      </c>
      <c r="B9" s="9" t="s">
        <v>137</v>
      </c>
      <c r="C9" s="10"/>
      <c r="D9" s="11">
        <f>SUM(D10:D20)</f>
        <v>21.43</v>
      </c>
      <c r="E9" s="1"/>
      <c r="F9" s="10"/>
      <c r="G9" s="12">
        <v>21.43</v>
      </c>
      <c r="H9" s="1"/>
    </row>
    <row r="10" ht="25" customHeight="1" spans="1:8">
      <c r="A10" s="1" t="s">
        <v>39</v>
      </c>
      <c r="B10" s="13">
        <v>1</v>
      </c>
      <c r="C10" s="14" t="s">
        <v>80</v>
      </c>
      <c r="D10" s="15">
        <v>0.7323</v>
      </c>
      <c r="E10" s="14" t="s">
        <v>156</v>
      </c>
      <c r="F10" s="14" t="s">
        <v>145</v>
      </c>
      <c r="G10" s="16">
        <v>1.0076</v>
      </c>
      <c r="H10" s="1" t="s">
        <v>146</v>
      </c>
    </row>
    <row r="11" ht="25" customHeight="1" spans="1:8">
      <c r="A11" s="1" t="s">
        <v>39</v>
      </c>
      <c r="B11" s="13">
        <v>2</v>
      </c>
      <c r="C11" s="14" t="s">
        <v>98</v>
      </c>
      <c r="D11" s="15">
        <v>0.9035</v>
      </c>
      <c r="E11" s="14" t="s">
        <v>157</v>
      </c>
      <c r="F11" s="14" t="s">
        <v>150</v>
      </c>
      <c r="G11" s="16">
        <v>20.4224</v>
      </c>
      <c r="H11" s="1" t="s">
        <v>151</v>
      </c>
    </row>
    <row r="12" ht="25" customHeight="1" spans="1:8">
      <c r="A12" s="1" t="s">
        <v>39</v>
      </c>
      <c r="B12" s="13">
        <v>3</v>
      </c>
      <c r="C12" s="14" t="s">
        <v>88</v>
      </c>
      <c r="D12" s="15">
        <v>1.5865</v>
      </c>
      <c r="E12" s="14" t="s">
        <v>158</v>
      </c>
      <c r="F12" s="14"/>
      <c r="G12" s="16"/>
      <c r="H12" s="1"/>
    </row>
    <row r="13" ht="25" customHeight="1" spans="1:8">
      <c r="A13" s="1" t="s">
        <v>39</v>
      </c>
      <c r="B13" s="13">
        <v>4</v>
      </c>
      <c r="C13" s="14" t="s">
        <v>118</v>
      </c>
      <c r="D13" s="15">
        <v>1</v>
      </c>
      <c r="E13" s="14" t="s">
        <v>159</v>
      </c>
      <c r="F13" s="14"/>
      <c r="G13" s="16"/>
      <c r="H13" s="1"/>
    </row>
    <row r="14" ht="25" customHeight="1" spans="1:8">
      <c r="A14" s="1" t="s">
        <v>39</v>
      </c>
      <c r="B14" s="13">
        <v>5</v>
      </c>
      <c r="C14" s="14" t="s">
        <v>75</v>
      </c>
      <c r="D14" s="15">
        <v>1.2077</v>
      </c>
      <c r="E14" s="14" t="s">
        <v>160</v>
      </c>
      <c r="F14" s="14"/>
      <c r="G14" s="16"/>
      <c r="H14" s="1"/>
    </row>
    <row r="15" ht="25" customHeight="1" spans="1:8">
      <c r="A15" s="1" t="s">
        <v>39</v>
      </c>
      <c r="B15" s="13">
        <v>6</v>
      </c>
      <c r="C15" s="14" t="s">
        <v>107</v>
      </c>
      <c r="D15" s="17">
        <v>2</v>
      </c>
      <c r="E15" s="14" t="s">
        <v>161</v>
      </c>
      <c r="F15" s="14"/>
      <c r="G15" s="16"/>
      <c r="H15" s="1"/>
    </row>
    <row r="16" ht="25" customHeight="1" spans="1:8">
      <c r="A16" s="1" t="s">
        <v>39</v>
      </c>
      <c r="B16" s="13">
        <v>7</v>
      </c>
      <c r="C16" s="18" t="s">
        <v>110</v>
      </c>
      <c r="D16" s="15">
        <v>6</v>
      </c>
      <c r="E16" s="14" t="s">
        <v>162</v>
      </c>
      <c r="F16" s="14"/>
      <c r="G16" s="16"/>
      <c r="H16" s="1"/>
    </row>
    <row r="17" ht="25" customHeight="1" spans="1:8">
      <c r="A17" s="1" t="s">
        <v>39</v>
      </c>
      <c r="B17" s="13">
        <v>8</v>
      </c>
      <c r="C17" s="14" t="s">
        <v>102</v>
      </c>
      <c r="D17" s="17">
        <v>0.5</v>
      </c>
      <c r="E17" s="14" t="s">
        <v>163</v>
      </c>
      <c r="F17" s="14"/>
      <c r="G17" s="16"/>
      <c r="H17" s="1"/>
    </row>
    <row r="18" ht="25" customHeight="1" spans="1:8">
      <c r="A18" s="1" t="s">
        <v>39</v>
      </c>
      <c r="B18" s="13">
        <v>9</v>
      </c>
      <c r="C18" s="14" t="s">
        <v>93</v>
      </c>
      <c r="D18" s="17">
        <v>0.1502</v>
      </c>
      <c r="E18" s="14" t="s">
        <v>164</v>
      </c>
      <c r="F18" s="14"/>
      <c r="G18" s="16"/>
      <c r="H18" s="1"/>
    </row>
    <row r="19" ht="25" customHeight="1" spans="1:8">
      <c r="A19" s="1" t="s">
        <v>39</v>
      </c>
      <c r="B19" s="13">
        <v>10</v>
      </c>
      <c r="C19" s="14" t="s">
        <v>115</v>
      </c>
      <c r="D19" s="17">
        <v>6.1</v>
      </c>
      <c r="E19" s="14" t="s">
        <v>165</v>
      </c>
      <c r="F19" s="14"/>
      <c r="G19" s="16"/>
      <c r="H19" s="1"/>
    </row>
    <row r="20" ht="25" customHeight="1" spans="1:8">
      <c r="A20" s="1" t="s">
        <v>39</v>
      </c>
      <c r="B20" s="13">
        <v>11</v>
      </c>
      <c r="C20" s="14" t="s">
        <v>83</v>
      </c>
      <c r="D20" s="17">
        <v>1.2498</v>
      </c>
      <c r="E20" s="14" t="s">
        <v>166</v>
      </c>
      <c r="F20" s="14"/>
      <c r="G20" s="16"/>
      <c r="H2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周钰</cp:lastModifiedBy>
  <dcterms:created xsi:type="dcterms:W3CDTF">2023-05-25T07:39:00Z</dcterms:created>
  <dcterms:modified xsi:type="dcterms:W3CDTF">2023-06-13T08:01:42Z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D88861654A8A4DBF85884377F4B44ED9</vt:lpwstr>
  </property>
  <property fmtid="{D5CDD505-2E9C-101B-9397-08002B2CF9AE}" pid="3" name="KSOProductBuildVer">
    <vt:lpwstr>2052-11.8.2.11718</vt:lpwstr>
  </property>
</Properties>
</file>